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lack\Downloads\"/>
    </mc:Choice>
  </mc:AlternateContent>
  <bookViews>
    <workbookView xWindow="0" yWindow="0" windowWidth="17268" windowHeight="65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C4" i="1" l="1"/>
  <c r="B4" i="1"/>
  <c r="G6" i="1"/>
  <c r="H6" i="1" s="1"/>
  <c r="G5" i="1"/>
  <c r="H5" i="1" s="1"/>
  <c r="I5" i="1" s="1"/>
  <c r="I6" i="1" s="1"/>
  <c r="B7" i="1" l="1"/>
  <c r="G9" i="1"/>
  <c r="G10" i="1" s="1"/>
</calcChain>
</file>

<file path=xl/sharedStrings.xml><?xml version="1.0" encoding="utf-8"?>
<sst xmlns="http://schemas.openxmlformats.org/spreadsheetml/2006/main" count="21" uniqueCount="20">
  <si>
    <t>Цена</t>
  </si>
  <si>
    <t>Комиссия</t>
  </si>
  <si>
    <t>Спред</t>
  </si>
  <si>
    <t>Оборот</t>
  </si>
  <si>
    <t>Профит</t>
  </si>
  <si>
    <t>rub -&gt; alt</t>
  </si>
  <si>
    <t>alt -&gt; usdt</t>
  </si>
  <si>
    <t>usdt -&gt; rub</t>
  </si>
  <si>
    <t>комиссия</t>
  </si>
  <si>
    <t>цена</t>
  </si>
  <si>
    <t>профит</t>
  </si>
  <si>
    <t>p2p</t>
  </si>
  <si>
    <t>spot</t>
  </si>
  <si>
    <t>спред</t>
  </si>
  <si>
    <t>кол-во валюты с учетом комиссии</t>
  </si>
  <si>
    <t>цена валюты с учетом комиссии</t>
  </si>
  <si>
    <t>изначальный оборот</t>
  </si>
  <si>
    <t>Покупка</t>
  </si>
  <si>
    <t>Продажа</t>
  </si>
  <si>
    <t>Цена с комиссией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</si>
</sst>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%"/>
  </numFmts>
  <fonts count="3" x14ac:knownFonts="1">
    <font>
      <sz val="11"/>
      <color theme="1"/>
      <name val="Calibri"/>
      <family val="2"/>
      <scheme val="minor"/>
    </font>
    <font>
      <b/>
      <sz val="10"/>
      <color rgb="FFFFFFFF"/>
      <name val="Arial"/>
      <family val="2"/>
      <charset val="204"/>
    </font>
    <font>
      <sz val="10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34A853"/>
        <bgColor indexed="64"/>
      </patternFill>
    </fill>
    <fill>
      <patternFill patternType="solid">
        <fgColor rgb="FFFF7171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F4CC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10" fontId="2" fillId="6" borderId="0" xfId="0" applyNumberFormat="1" applyFont="1" applyFill="1" applyAlignment="1">
      <alignment horizontal="center" wrapText="1"/>
    </xf>
    <xf numFmtId="10" fontId="2" fillId="5" borderId="0" xfId="0" applyNumberFormat="1" applyFont="1" applyFill="1" applyAlignment="1">
      <alignment horizontal="center" wrapText="1"/>
    </xf>
    <xf numFmtId="0" fontId="0" fillId="6" borderId="0" xfId="0" applyFill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8" borderId="0" xfId="0" applyFill="1" applyAlignment="1">
      <alignment horizontal="center"/>
    </xf>
    <xf numFmtId="10" fontId="0" fillId="8" borderId="0" xfId="0" applyNumberFormat="1" applyFill="1" applyAlignment="1">
      <alignment horizontal="center"/>
    </xf>
    <xf numFmtId="0" fontId="0" fillId="0" borderId="0" xfId="0" applyFill="1"/>
    <xf numFmtId="164" fontId="2" fillId="7" borderId="0" xfId="0" applyNumberFormat="1" applyFont="1" applyFill="1" applyAlignment="1">
      <alignment horizontal="center" vertical="center" wrapText="1"/>
    </xf>
    <xf numFmtId="0" fontId="0" fillId="7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zoomScale="145" zoomScaleNormal="145" workbookViewId="0">
      <selection activeCell="D6" sqref="D6"/>
    </sheetView>
  </sheetViews>
  <sheetFormatPr defaultRowHeight="14.4" x14ac:dyDescent="0.55000000000000004"/>
  <cols>
    <col min="1" max="1" width="19.83984375" customWidth="1"/>
    <col min="2" max="2" width="10.20703125" customWidth="1"/>
    <col min="3" max="3" width="10.1015625" customWidth="1"/>
    <col min="4" max="4" width="10.41796875" bestFit="1" customWidth="1"/>
    <col min="5" max="5" width="12.26171875" customWidth="1"/>
    <col min="6" max="6" width="32.68359375" bestFit="1" customWidth="1"/>
    <col min="7" max="7" width="8.83984375" bestFit="1" customWidth="1"/>
    <col min="8" max="8" width="9.68359375" bestFit="1" customWidth="1"/>
    <col min="9" max="9" width="10.41796875" bestFit="1" customWidth="1"/>
  </cols>
  <sheetData>
    <row r="1" spans="1:9" ht="24.6" x14ac:dyDescent="0.55000000000000004">
      <c r="A1" s="1"/>
      <c r="B1" s="2" t="s">
        <v>17</v>
      </c>
      <c r="C1" s="3" t="s">
        <v>18</v>
      </c>
      <c r="F1" s="1"/>
      <c r="G1" s="1" t="s">
        <v>11</v>
      </c>
      <c r="H1" s="1" t="s">
        <v>12</v>
      </c>
      <c r="I1" s="1" t="s">
        <v>11</v>
      </c>
    </row>
    <row r="2" spans="1:9" x14ac:dyDescent="0.55000000000000004">
      <c r="A2" s="1" t="s">
        <v>0</v>
      </c>
      <c r="B2" s="4">
        <v>12500</v>
      </c>
      <c r="C2" s="5">
        <v>13000</v>
      </c>
      <c r="F2" s="1"/>
      <c r="G2" s="1" t="s">
        <v>5</v>
      </c>
      <c r="H2" s="1" t="s">
        <v>6</v>
      </c>
      <c r="I2" s="1" t="s">
        <v>7</v>
      </c>
    </row>
    <row r="3" spans="1:9" x14ac:dyDescent="0.55000000000000004">
      <c r="A3" s="1" t="s">
        <v>1</v>
      </c>
      <c r="B3" s="6">
        <v>0.01</v>
      </c>
      <c r="C3" s="7">
        <v>0.01</v>
      </c>
      <c r="F3" s="1" t="s">
        <v>9</v>
      </c>
      <c r="G3" s="11">
        <v>1000000</v>
      </c>
      <c r="H3" s="11">
        <v>16000</v>
      </c>
      <c r="I3" s="11">
        <v>65</v>
      </c>
    </row>
    <row r="4" spans="1:9" x14ac:dyDescent="0.55000000000000004">
      <c r="A4" s="1" t="s">
        <v>19</v>
      </c>
      <c r="B4" s="8">
        <f>B2 * (1 + B3)</f>
        <v>12625</v>
      </c>
      <c r="C4" s="5">
        <f>C2 * (1 - C3)</f>
        <v>12870</v>
      </c>
      <c r="F4" s="1" t="s">
        <v>8</v>
      </c>
      <c r="G4" s="12">
        <v>1E-3</v>
      </c>
      <c r="H4" s="12">
        <v>2E-3</v>
      </c>
      <c r="I4" s="12">
        <v>1E-4</v>
      </c>
    </row>
    <row r="5" spans="1:9" x14ac:dyDescent="0.55000000000000004">
      <c r="A5" s="1" t="s">
        <v>2</v>
      </c>
      <c r="B5" s="14">
        <f>(C4 / B4 - 1)</f>
        <v>1.9405940594059423E-2</v>
      </c>
      <c r="C5" s="14"/>
      <c r="F5" s="1" t="s">
        <v>14</v>
      </c>
      <c r="G5" s="1">
        <f>G8 / G3 * (1 - G4)</f>
        <v>2.9969999999999999</v>
      </c>
      <c r="H5" s="1">
        <f>ROUND(G5 * H3 * (1 - H4), 2)</f>
        <v>47856.1</v>
      </c>
      <c r="I5" s="1">
        <f>ROUND(H5 * I3 * (1 - I4), 0)</f>
        <v>3110335</v>
      </c>
    </row>
    <row r="6" spans="1:9" x14ac:dyDescent="0.55000000000000004">
      <c r="A6" s="1" t="s">
        <v>3</v>
      </c>
      <c r="B6" s="15">
        <v>1500000</v>
      </c>
      <c r="C6" s="15"/>
      <c r="F6" s="10" t="s">
        <v>15</v>
      </c>
      <c r="G6" s="1">
        <f>ROUND(G3 * (1 + G4), 1)</f>
        <v>1001000</v>
      </c>
      <c r="H6" s="1">
        <f>ROUND(G6 / (H3 * (1 + H4)), 4)</f>
        <v>62.437600000000003</v>
      </c>
      <c r="I6" s="1">
        <f>ROUND(G8 / I5, 4)</f>
        <v>0.96450000000000002</v>
      </c>
    </row>
    <row r="7" spans="1:9" x14ac:dyDescent="0.55000000000000004">
      <c r="A7" s="1" t="s">
        <v>4</v>
      </c>
      <c r="B7" s="15">
        <f>ROUND(B6 * B5, 0)</f>
        <v>29109</v>
      </c>
      <c r="C7" s="15"/>
      <c r="F7" s="10"/>
      <c r="I7" s="1"/>
    </row>
    <row r="8" spans="1:9" x14ac:dyDescent="0.55000000000000004">
      <c r="F8" s="1" t="s">
        <v>16</v>
      </c>
      <c r="G8" s="11">
        <v>3000000</v>
      </c>
      <c r="I8" s="1"/>
    </row>
    <row r="9" spans="1:9" x14ac:dyDescent="0.55000000000000004">
      <c r="F9" s="1" t="s">
        <v>10</v>
      </c>
      <c r="G9" s="1">
        <f>ROUND(I5 - G8, 0)</f>
        <v>110335</v>
      </c>
      <c r="H9" s="1"/>
      <c r="I9" s="1"/>
    </row>
    <row r="10" spans="1:9" x14ac:dyDescent="0.55000000000000004">
      <c r="F10" s="1" t="s">
        <v>13</v>
      </c>
      <c r="G10" s="9">
        <f>G9 / G8</f>
        <v>3.6778333333333336E-2</v>
      </c>
      <c r="H10" s="1"/>
      <c r="I10" s="1"/>
    </row>
    <row r="12" spans="1:9" x14ac:dyDescent="0.55000000000000004">
      <c r="A12" s="1"/>
    </row>
    <row r="16" spans="1:9" x14ac:dyDescent="0.55000000000000004">
      <c r="B16" s="13"/>
      <c r="C16" s="13"/>
    </row>
    <row r="17" spans="2:3" x14ac:dyDescent="0.55000000000000004">
      <c r="B17" s="13"/>
      <c r="C17" s="13"/>
    </row>
    <row r="18" spans="2:3" x14ac:dyDescent="0.55000000000000004">
      <c r="B18" s="13"/>
      <c r="C18" s="13"/>
    </row>
  </sheetData>
  <mergeCells count="3">
    <mergeCell ref="B5:C5"/>
    <mergeCell ref="B6:C6"/>
    <mergeCell ref="B7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3450d</dc:creator>
  <cp:lastModifiedBy>Elijah bc</cp:lastModifiedBy>
  <dcterms:created xsi:type="dcterms:W3CDTF">2015-06-05T18:19:34Z</dcterms:created>
  <dcterms:modified xsi:type="dcterms:W3CDTF">2023-02-02T21:20:36Z</dcterms:modified>
</cp:coreProperties>
</file>